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7" i="1" l="1"/>
  <c r="D37" i="1"/>
  <c r="F36" i="1"/>
  <c r="D36" i="1"/>
  <c r="F35" i="1"/>
  <c r="D35" i="1"/>
  <c r="E33" i="1"/>
  <c r="E31" i="1"/>
  <c r="E29" i="1"/>
  <c r="E27" i="1"/>
  <c r="E24" i="1"/>
  <c r="E22" i="1"/>
  <c r="E15" i="1"/>
  <c r="E11" i="1"/>
  <c r="H8" i="1"/>
  <c r="E20" i="1"/>
  <c r="E18" i="1"/>
  <c r="E13" i="1"/>
  <c r="E9" i="1"/>
  <c r="D38" i="1" l="1"/>
  <c r="E35" i="1"/>
  <c r="E36" i="1" s="1"/>
  <c r="E37" i="1" s="1"/>
  <c r="E38" i="1" s="1"/>
  <c r="F38" i="1"/>
  <c r="H9" i="1" l="1"/>
  <c r="H10" i="1" l="1"/>
  <c r="H11" i="1" s="1"/>
  <c r="H12" i="1" l="1"/>
  <c r="H13" i="1" l="1"/>
  <c r="H14" i="1" l="1"/>
  <c r="H15" i="1" s="1"/>
  <c r="H17" i="1" l="1"/>
  <c r="H18" i="1" s="1"/>
  <c r="H19" i="1" l="1"/>
  <c r="H20" i="1" l="1"/>
  <c r="H21" i="1" l="1"/>
  <c r="H22" i="1" s="1"/>
  <c r="H23" i="1" l="1"/>
  <c r="H24" i="1" s="1"/>
  <c r="H26" i="1" l="1"/>
  <c r="H27" i="1" s="1"/>
  <c r="H28" i="1" l="1"/>
  <c r="H29" i="1" l="1"/>
  <c r="H30" i="1" l="1"/>
  <c r="H31" i="1" l="1"/>
  <c r="H32" i="1" l="1"/>
  <c r="H33" i="1" l="1"/>
</calcChain>
</file>

<file path=xl/sharedStrings.xml><?xml version="1.0" encoding="utf-8"?>
<sst xmlns="http://schemas.openxmlformats.org/spreadsheetml/2006/main" count="49" uniqueCount="43">
  <si>
    <t>TC / LK</t>
  </si>
  <si>
    <t>LOCATION / VIETAS NOSAUKUMS</t>
  </si>
  <si>
    <t>SS dist./     PS dist.</t>
  </si>
  <si>
    <t>Liaison dist./ Pārbrauciens</t>
  </si>
  <si>
    <t>Total dist./ Kopā</t>
  </si>
  <si>
    <t>Target time/ Laika norma</t>
  </si>
  <si>
    <t>1st car due/ 1a/m laiks</t>
  </si>
  <si>
    <t>Section / Sekcija 1</t>
  </si>
  <si>
    <t>SS 1</t>
  </si>
  <si>
    <t>SS 2</t>
  </si>
  <si>
    <t>Section / Sekcija 2</t>
  </si>
  <si>
    <t>SS 3</t>
  </si>
  <si>
    <t>SS 4</t>
  </si>
  <si>
    <t>4A</t>
  </si>
  <si>
    <t>4B</t>
  </si>
  <si>
    <t>Section / Sekcija 3</t>
  </si>
  <si>
    <t>SS 5</t>
  </si>
  <si>
    <t>SS 6</t>
  </si>
  <si>
    <t>Regroupings- INBOX LEDUS HALLE</t>
  </si>
  <si>
    <t>Regroupings IEEJA</t>
  </si>
  <si>
    <t>Regroupings IZEJA</t>
  </si>
  <si>
    <t>Sestdiena, 11. maijs</t>
  </si>
  <si>
    <t>SS7</t>
  </si>
  <si>
    <t>7A</t>
  </si>
  <si>
    <t>7B</t>
  </si>
  <si>
    <t>SS 8</t>
  </si>
  <si>
    <t>SS9</t>
  </si>
  <si>
    <t>SS10</t>
  </si>
  <si>
    <t>INBOX Ledus halle Finišs</t>
  </si>
  <si>
    <t>Minirallijā kopā</t>
  </si>
  <si>
    <t xml:space="preserve">MARŠRUTA KARTE - MINIRALLIJS JŪRMALA 2013                   </t>
  </si>
  <si>
    <t>ĶEMERI</t>
  </si>
  <si>
    <t>Šis dokuments ir provizorisks un rīkotājs patur tiesības to mainīt!</t>
  </si>
  <si>
    <t>PRIEDAINE 1 (Asfalta segums)</t>
  </si>
  <si>
    <t>PRIEDAINE 2 (Asfalta segums)</t>
  </si>
  <si>
    <t>SALIENA 1 (Asfalta segums)</t>
  </si>
  <si>
    <t>SALIENA 2 (Asfalta segums)</t>
  </si>
  <si>
    <t>KAUGURI 1 (Asfalts un bruģis)</t>
  </si>
  <si>
    <t>ĶEMERI 1 (Asfalts)</t>
  </si>
  <si>
    <t>ĶEMERI 2 (Asfalts)</t>
  </si>
  <si>
    <t>KAUGURI 2 (Asfalts un bruģis)</t>
  </si>
  <si>
    <t>STĀVVIETA 1 (Asfalta segums)</t>
  </si>
  <si>
    <t>STĀVVIETA 2 (Asfalta segums)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</si>
</sst>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7"/>
      <name val="Arial"/>
      <family val="2"/>
      <charset val="186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186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indexed="47"/>
      <name val="Arial"/>
      <family val="2"/>
      <charset val="238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0" fontId="7" fillId="3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justify"/>
    </xf>
    <xf numFmtId="2" fontId="9" fillId="0" borderId="9" xfId="0" applyNumberFormat="1" applyFont="1" applyBorder="1" applyAlignment="1">
      <alignment horizontal="center" vertical="justify"/>
    </xf>
    <xf numFmtId="0" fontId="8" fillId="0" borderId="10" xfId="0" applyFont="1" applyBorder="1" applyAlignment="1">
      <alignment horizontal="center" vertical="justify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0" fontId="11" fillId="0" borderId="5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/>
    <xf numFmtId="20" fontId="12" fillId="3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20" fontId="1" fillId="3" borderId="0" xfId="0" applyNumberFormat="1" applyFont="1" applyFill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20" fontId="1" fillId="5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2" fontId="13" fillId="6" borderId="0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20" fontId="16" fillId="6" borderId="0" xfId="0" applyNumberFormat="1" applyFont="1" applyFill="1" applyBorder="1" applyAlignment="1">
      <alignment horizontal="center" vertical="center"/>
    </xf>
    <xf numFmtId="20" fontId="13" fillId="6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0" fontId="1" fillId="0" borderId="0" xfId="0" applyNumberFormat="1" applyFont="1" applyFill="1" applyBorder="1" applyAlignment="1">
      <alignment vertical="center"/>
    </xf>
    <xf numFmtId="20" fontId="17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textRotation="90"/>
    </xf>
    <xf numFmtId="2" fontId="1" fillId="0" borderId="15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2" fontId="18" fillId="2" borderId="19" xfId="0" applyNumberFormat="1" applyFont="1" applyFill="1" applyBorder="1" applyAlignment="1">
      <alignment horizontal="center" vertical="center"/>
    </xf>
    <xf numFmtId="20" fontId="11" fillId="2" borderId="19" xfId="0" applyNumberFormat="1" applyFont="1" applyFill="1" applyBorder="1" applyAlignment="1">
      <alignment horizontal="center" vertical="center"/>
    </xf>
    <xf numFmtId="20" fontId="1" fillId="2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9" fillId="2" borderId="19" xfId="0" applyFont="1" applyFill="1" applyBorder="1" applyAlignment="1">
      <alignment horizontal="left" vertical="center"/>
    </xf>
    <xf numFmtId="9" fontId="20" fillId="2" borderId="19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textRotation="90"/>
    </xf>
    <xf numFmtId="0" fontId="14" fillId="4" borderId="13" xfId="0" applyFont="1" applyFill="1" applyBorder="1" applyAlignment="1">
      <alignment horizontal="center" vertical="center" textRotation="90"/>
    </xf>
    <xf numFmtId="0" fontId="14" fillId="4" borderId="17" xfId="0" applyFont="1" applyFill="1" applyBorder="1" applyAlignment="1">
      <alignment horizontal="center" vertical="center" textRotation="9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ce/AppData/Local/Microsoft/Windows/Temporary%20Internet%20Files/Content.IE5/KBCZ4ZVY/TALSI%202013/Talsi_2013_TimeTable_version_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1"/>
      <sheetName val="LEG2"/>
    </sheetNames>
    <sheetDataSet>
      <sheetData sheetId="0">
        <row r="38">
          <cell r="E38">
            <v>0</v>
          </cell>
        </row>
        <row r="39">
          <cell r="E39">
            <v>6</v>
          </cell>
        </row>
        <row r="40">
          <cell r="E4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19" zoomScaleNormal="100" workbookViewId="0">
      <selection activeCell="O37" sqref="O37"/>
    </sheetView>
  </sheetViews>
  <sheetFormatPr defaultRowHeight="12.75" outlineLevelCol="1" x14ac:dyDescent="0.25"/>
  <cols>
    <col min="1" max="1" width="1" style="9" customWidth="1"/>
    <col min="2" max="2" width="6.5703125" style="65" customWidth="1"/>
    <col min="3" max="3" width="28.28515625" style="9" customWidth="1"/>
    <col min="4" max="4" width="10.28515625" style="65" customWidth="1"/>
    <col min="5" max="5" width="10.28515625" style="9" customWidth="1"/>
    <col min="6" max="7" width="10.28515625" style="65" customWidth="1"/>
    <col min="8" max="8" width="11.5703125" style="9" customWidth="1"/>
    <col min="9" max="10" width="1" style="9" customWidth="1"/>
    <col min="11" max="11" width="2.85546875" style="9" customWidth="1"/>
    <col min="12" max="12" width="5.85546875" style="9" hidden="1" customWidth="1" outlineLevel="1"/>
    <col min="13" max="13" width="3.7109375" style="9" hidden="1" customWidth="1" outlineLevel="1"/>
    <col min="14" max="14" width="3.85546875" style="9" hidden="1" customWidth="1" outlineLevel="1"/>
    <col min="15" max="15" width="10.42578125" style="9" hidden="1" customWidth="1" outlineLevel="1"/>
    <col min="16" max="16" width="7" style="9" customWidth="1" collapsed="1"/>
    <col min="17" max="17" width="7" style="9" customWidth="1"/>
    <col min="18" max="20" width="7.85546875" style="9" hidden="1" customWidth="1" outlineLevel="1"/>
    <col min="21" max="21" width="9.140625" style="9" collapsed="1"/>
    <col min="22" max="16384" width="9.140625" style="9"/>
  </cols>
  <sheetData>
    <row r="1" spans="1:20" s="1" customFormat="1" ht="15" x14ac:dyDescent="0.25">
      <c r="B1" s="2"/>
      <c r="D1" s="3"/>
      <c r="F1" s="3"/>
      <c r="G1" s="3"/>
    </row>
    <row r="2" spans="1:20" ht="15.75" x14ac:dyDescent="0.25">
      <c r="A2" s="4"/>
      <c r="B2" s="5" t="s">
        <v>30</v>
      </c>
      <c r="C2" s="6"/>
      <c r="D2" s="6"/>
      <c r="E2" s="6"/>
      <c r="F2" s="6"/>
      <c r="G2" s="6"/>
      <c r="H2" s="7" t="s">
        <v>21</v>
      </c>
      <c r="I2" s="8"/>
      <c r="J2" s="2"/>
      <c r="K2" s="2"/>
      <c r="P2" s="10"/>
      <c r="Q2" s="10"/>
      <c r="R2" s="10"/>
      <c r="S2" s="10"/>
      <c r="T2" s="10"/>
    </row>
    <row r="3" spans="1:20" x14ac:dyDescent="0.25">
      <c r="A3" s="11"/>
      <c r="B3" s="12"/>
      <c r="C3" s="13" t="s">
        <v>32</v>
      </c>
      <c r="D3" s="12"/>
      <c r="E3" s="13"/>
      <c r="F3" s="12"/>
      <c r="G3" s="12"/>
      <c r="H3" s="13"/>
      <c r="I3" s="14"/>
      <c r="J3" s="15"/>
      <c r="K3" s="15"/>
      <c r="P3" s="16"/>
      <c r="Q3" s="16"/>
      <c r="R3" s="16"/>
      <c r="S3" s="16"/>
      <c r="T3" s="16"/>
    </row>
    <row r="4" spans="1:20" x14ac:dyDescent="0.25">
      <c r="A4" s="11"/>
      <c r="B4" s="12"/>
      <c r="C4" s="13"/>
      <c r="D4" s="12"/>
      <c r="E4" s="13"/>
      <c r="F4" s="12"/>
      <c r="G4" s="12"/>
      <c r="H4" s="13"/>
      <c r="I4" s="14"/>
      <c r="J4" s="15"/>
      <c r="K4" s="15"/>
    </row>
    <row r="5" spans="1:20" ht="22.5" x14ac:dyDescent="0.2">
      <c r="A5" s="17"/>
      <c r="B5" s="18" t="s">
        <v>0</v>
      </c>
      <c r="C5" s="19" t="s">
        <v>1</v>
      </c>
      <c r="D5" s="20" t="s">
        <v>2</v>
      </c>
      <c r="E5" s="20" t="s">
        <v>3</v>
      </c>
      <c r="F5" s="20" t="s">
        <v>4</v>
      </c>
      <c r="G5" s="21" t="s">
        <v>5</v>
      </c>
      <c r="H5" s="22" t="s">
        <v>6</v>
      </c>
      <c r="I5" s="23"/>
      <c r="J5" s="24"/>
      <c r="K5" s="25"/>
      <c r="L5" s="15"/>
      <c r="M5" s="15"/>
      <c r="P5" s="10"/>
      <c r="Q5" s="10"/>
      <c r="R5" s="10"/>
      <c r="S5" s="10"/>
      <c r="T5" s="10"/>
    </row>
    <row r="6" spans="1:20" ht="13.5" thickBot="1" x14ac:dyDescent="0.25">
      <c r="A6" s="17"/>
      <c r="B6" s="26"/>
      <c r="C6" s="27"/>
      <c r="D6" s="28"/>
      <c r="E6" s="28"/>
      <c r="F6" s="29"/>
      <c r="G6" s="30"/>
      <c r="H6" s="29"/>
      <c r="I6" s="31"/>
      <c r="J6" s="26"/>
      <c r="K6" s="32"/>
      <c r="L6" s="15"/>
      <c r="M6" s="15"/>
      <c r="P6" s="33"/>
      <c r="Q6" s="33"/>
      <c r="R6" s="33"/>
      <c r="S6" s="33"/>
      <c r="T6" s="33"/>
    </row>
    <row r="7" spans="1:20" x14ac:dyDescent="0.2">
      <c r="A7" s="17"/>
      <c r="B7" s="3">
        <v>1</v>
      </c>
      <c r="C7" s="34" t="s">
        <v>31</v>
      </c>
      <c r="D7" s="35"/>
      <c r="E7" s="35"/>
      <c r="F7" s="35"/>
      <c r="G7" s="36"/>
      <c r="H7" s="37">
        <v>0.58333333333333337</v>
      </c>
      <c r="I7" s="31"/>
      <c r="J7" s="26"/>
      <c r="K7" s="73" t="s">
        <v>7</v>
      </c>
      <c r="L7" s="15"/>
      <c r="M7" s="15"/>
      <c r="P7" s="38"/>
      <c r="Q7" s="38"/>
      <c r="R7" s="38"/>
      <c r="S7" s="38"/>
      <c r="T7" s="38"/>
    </row>
    <row r="8" spans="1:20" x14ac:dyDescent="0.2">
      <c r="A8" s="17"/>
      <c r="B8" s="43" t="s">
        <v>8</v>
      </c>
      <c r="C8" s="44" t="s">
        <v>38</v>
      </c>
      <c r="D8" s="45">
        <v>1.95</v>
      </c>
      <c r="E8" s="46"/>
      <c r="F8" s="46"/>
      <c r="G8" s="47">
        <v>2.0833333333333333E-3</v>
      </c>
      <c r="H8" s="48">
        <f t="shared" ref="H8:H15" si="0">H7+G8</f>
        <v>0.5854166666666667</v>
      </c>
      <c r="I8" s="31"/>
      <c r="J8" s="26"/>
      <c r="K8" s="74"/>
      <c r="L8" s="15"/>
      <c r="M8" s="58"/>
      <c r="P8" s="38"/>
      <c r="Q8" s="38"/>
      <c r="R8" s="38"/>
      <c r="S8" s="38"/>
      <c r="T8" s="38"/>
    </row>
    <row r="9" spans="1:20" x14ac:dyDescent="0.2">
      <c r="A9" s="17"/>
      <c r="B9" s="3">
        <v>2</v>
      </c>
      <c r="C9" s="34"/>
      <c r="D9" s="42"/>
      <c r="E9" s="35">
        <f>F9-D8</f>
        <v>0.24</v>
      </c>
      <c r="F9" s="35">
        <v>2.19</v>
      </c>
      <c r="G9" s="39">
        <v>4.1666666666666666E-3</v>
      </c>
      <c r="H9" s="40">
        <f t="shared" si="0"/>
        <v>0.58958333333333335</v>
      </c>
      <c r="I9" s="31"/>
      <c r="J9" s="26"/>
      <c r="K9" s="74"/>
      <c r="L9" s="15"/>
      <c r="M9" s="58"/>
      <c r="P9" s="38"/>
      <c r="Q9" s="38"/>
      <c r="R9" s="38"/>
      <c r="S9" s="38"/>
      <c r="T9" s="38"/>
    </row>
    <row r="10" spans="1:20" x14ac:dyDescent="0.2">
      <c r="A10" s="17"/>
      <c r="B10" s="43" t="s">
        <v>9</v>
      </c>
      <c r="C10" s="44" t="s">
        <v>39</v>
      </c>
      <c r="D10" s="45">
        <v>1.95</v>
      </c>
      <c r="E10" s="46"/>
      <c r="F10" s="46"/>
      <c r="G10" s="47">
        <v>2.0833333333333333E-3</v>
      </c>
      <c r="H10" s="48">
        <f t="shared" si="0"/>
        <v>0.59166666666666667</v>
      </c>
      <c r="I10" s="31"/>
      <c r="J10" s="26"/>
      <c r="K10" s="74"/>
      <c r="L10" s="15"/>
      <c r="M10" s="58"/>
      <c r="P10" s="38"/>
      <c r="Q10" s="38"/>
      <c r="R10" s="38"/>
      <c r="S10" s="38"/>
      <c r="T10" s="38"/>
    </row>
    <row r="11" spans="1:20" ht="15" customHeight="1" x14ac:dyDescent="0.2">
      <c r="A11" s="17"/>
      <c r="B11" s="3">
        <v>3</v>
      </c>
      <c r="C11" s="34"/>
      <c r="D11" s="42"/>
      <c r="E11" s="35">
        <f>F11-D10</f>
        <v>10.260000000000002</v>
      </c>
      <c r="F11" s="35">
        <v>12.21</v>
      </c>
      <c r="G11" s="39">
        <v>1.1805555555555555E-2</v>
      </c>
      <c r="H11" s="40">
        <f t="shared" si="0"/>
        <v>0.60347222222222219</v>
      </c>
      <c r="I11" s="31"/>
      <c r="J11" s="26"/>
      <c r="K11" s="74"/>
      <c r="L11" s="15"/>
      <c r="M11" s="15"/>
      <c r="P11" s="38"/>
      <c r="Q11" s="38"/>
      <c r="R11" s="38"/>
      <c r="S11" s="38"/>
      <c r="T11" s="38"/>
    </row>
    <row r="12" spans="1:20" ht="15" customHeight="1" x14ac:dyDescent="0.2">
      <c r="A12" s="17"/>
      <c r="B12" s="43" t="s">
        <v>11</v>
      </c>
      <c r="C12" s="44" t="s">
        <v>37</v>
      </c>
      <c r="D12" s="45">
        <v>0.92</v>
      </c>
      <c r="E12" s="46"/>
      <c r="F12" s="46"/>
      <c r="G12" s="47">
        <v>2.0833333333333333E-3</v>
      </c>
      <c r="H12" s="48">
        <f t="shared" si="0"/>
        <v>0.60555555555555551</v>
      </c>
      <c r="I12" s="31"/>
      <c r="J12" s="26"/>
      <c r="K12" s="74"/>
      <c r="L12" s="15"/>
      <c r="M12" s="58"/>
      <c r="P12" s="38"/>
      <c r="Q12" s="38"/>
      <c r="R12" s="38"/>
      <c r="S12" s="38"/>
      <c r="T12" s="38"/>
    </row>
    <row r="13" spans="1:20" ht="15" customHeight="1" x14ac:dyDescent="0.2">
      <c r="A13" s="17"/>
      <c r="B13" s="3">
        <v>4</v>
      </c>
      <c r="C13" s="34"/>
      <c r="D13" s="42"/>
      <c r="E13" s="35">
        <f>F13-D12</f>
        <v>0.57999999999999996</v>
      </c>
      <c r="F13" s="35">
        <v>1.5</v>
      </c>
      <c r="G13" s="39">
        <v>4.1666666666666666E-3</v>
      </c>
      <c r="H13" s="40">
        <f t="shared" si="0"/>
        <v>0.60972222222222217</v>
      </c>
      <c r="I13" s="31"/>
      <c r="J13" s="26"/>
      <c r="K13" s="74"/>
      <c r="L13" s="15"/>
      <c r="M13" s="58"/>
      <c r="P13" s="38"/>
      <c r="Q13" s="38"/>
      <c r="R13" s="38"/>
      <c r="S13" s="38"/>
      <c r="T13" s="38"/>
    </row>
    <row r="14" spans="1:20" ht="15" customHeight="1" x14ac:dyDescent="0.2">
      <c r="A14" s="17"/>
      <c r="B14" s="43" t="s">
        <v>12</v>
      </c>
      <c r="C14" s="44" t="s">
        <v>40</v>
      </c>
      <c r="D14" s="45">
        <v>0.92</v>
      </c>
      <c r="E14" s="46"/>
      <c r="F14" s="46"/>
      <c r="G14" s="47">
        <v>2.0833333333333333E-3</v>
      </c>
      <c r="H14" s="48">
        <f t="shared" si="0"/>
        <v>0.61180555555555549</v>
      </c>
      <c r="I14" s="31"/>
      <c r="J14" s="26"/>
      <c r="K14" s="74"/>
      <c r="L14" s="15"/>
      <c r="M14" s="58"/>
      <c r="P14" s="38"/>
      <c r="Q14" s="38"/>
      <c r="R14" s="38"/>
      <c r="S14" s="38"/>
      <c r="T14" s="38"/>
    </row>
    <row r="15" spans="1:20" ht="15" customHeight="1" thickBot="1" x14ac:dyDescent="0.25">
      <c r="A15" s="17"/>
      <c r="B15" s="3" t="s">
        <v>13</v>
      </c>
      <c r="C15" s="34" t="s">
        <v>19</v>
      </c>
      <c r="D15" s="35"/>
      <c r="E15" s="35">
        <f>F15-D14</f>
        <v>22.36</v>
      </c>
      <c r="F15" s="35">
        <v>23.28</v>
      </c>
      <c r="G15" s="39">
        <v>2.7777777777777776E-2</v>
      </c>
      <c r="H15" s="40">
        <f t="shared" si="0"/>
        <v>0.63958333333333328</v>
      </c>
      <c r="I15" s="31"/>
      <c r="J15" s="26"/>
      <c r="K15" s="75"/>
      <c r="L15" s="15"/>
      <c r="M15" s="15"/>
      <c r="P15" s="38"/>
      <c r="Q15" s="38"/>
      <c r="R15" s="38"/>
      <c r="S15" s="38"/>
      <c r="T15" s="38"/>
    </row>
    <row r="16" spans="1:20" ht="13.5" thickBot="1" x14ac:dyDescent="0.3">
      <c r="A16" s="17"/>
      <c r="B16" s="49"/>
      <c r="C16" s="50" t="s">
        <v>18</v>
      </c>
      <c r="D16" s="51"/>
      <c r="E16" s="52"/>
      <c r="F16" s="52"/>
      <c r="G16" s="53">
        <v>2.0833333333333332E-2</v>
      </c>
      <c r="H16" s="54"/>
      <c r="I16" s="55"/>
      <c r="J16" s="3"/>
      <c r="K16" s="15"/>
      <c r="L16" s="15"/>
      <c r="M16" s="56"/>
      <c r="P16" s="57"/>
      <c r="Q16" s="41"/>
      <c r="R16" s="41"/>
      <c r="S16" s="41"/>
      <c r="T16" s="41"/>
    </row>
    <row r="17" spans="1:20" ht="12.75" customHeight="1" x14ac:dyDescent="0.2">
      <c r="A17" s="17"/>
      <c r="B17" s="3" t="s">
        <v>14</v>
      </c>
      <c r="C17" s="34" t="s">
        <v>20</v>
      </c>
      <c r="D17" s="35"/>
      <c r="E17" s="35"/>
      <c r="F17" s="35"/>
      <c r="G17" s="39"/>
      <c r="H17" s="40">
        <f>H15+G16</f>
        <v>0.66041666666666665</v>
      </c>
      <c r="I17" s="31"/>
      <c r="J17" s="26"/>
      <c r="K17" s="73" t="s">
        <v>10</v>
      </c>
      <c r="L17" s="15"/>
      <c r="M17" s="15"/>
      <c r="P17" s="38"/>
      <c r="Q17" s="38"/>
      <c r="R17" s="38"/>
      <c r="S17" s="38"/>
      <c r="T17" s="38"/>
    </row>
    <row r="18" spans="1:20" x14ac:dyDescent="0.2">
      <c r="A18" s="17"/>
      <c r="B18" s="3">
        <v>5</v>
      </c>
      <c r="C18" s="34"/>
      <c r="D18" s="42"/>
      <c r="E18" s="35">
        <f>F18</f>
        <v>3</v>
      </c>
      <c r="F18" s="35">
        <v>3</v>
      </c>
      <c r="G18" s="39">
        <v>3.472222222222222E-3</v>
      </c>
      <c r="H18" s="40">
        <f t="shared" ref="H18:H24" si="1">H17+G18</f>
        <v>0.66388888888888886</v>
      </c>
      <c r="I18" s="31"/>
      <c r="J18" s="26"/>
      <c r="K18" s="74"/>
      <c r="L18" s="15"/>
      <c r="M18" s="15"/>
      <c r="P18" s="38"/>
      <c r="Q18" s="38"/>
      <c r="R18" s="38"/>
      <c r="S18" s="38"/>
      <c r="T18" s="38"/>
    </row>
    <row r="19" spans="1:20" x14ac:dyDescent="0.2">
      <c r="A19" s="17"/>
      <c r="B19" s="43" t="s">
        <v>16</v>
      </c>
      <c r="C19" s="44" t="s">
        <v>41</v>
      </c>
      <c r="D19" s="45">
        <v>0.7</v>
      </c>
      <c r="E19" s="46"/>
      <c r="F19" s="46"/>
      <c r="G19" s="47">
        <v>2.0833333333333333E-3</v>
      </c>
      <c r="H19" s="48">
        <f t="shared" si="1"/>
        <v>0.66597222222222219</v>
      </c>
      <c r="I19" s="31"/>
      <c r="J19" s="26"/>
      <c r="K19" s="74"/>
      <c r="L19" s="15"/>
      <c r="P19" s="38"/>
      <c r="Q19" s="38"/>
      <c r="R19" s="38"/>
      <c r="S19" s="38"/>
      <c r="T19" s="38"/>
    </row>
    <row r="20" spans="1:20" x14ac:dyDescent="0.2">
      <c r="A20" s="17"/>
      <c r="B20" s="3">
        <v>6</v>
      </c>
      <c r="C20" s="34"/>
      <c r="D20" s="42"/>
      <c r="E20" s="35">
        <f>F20-D19</f>
        <v>12.520000000000001</v>
      </c>
      <c r="F20" s="35">
        <v>13.22</v>
      </c>
      <c r="G20" s="39">
        <v>1.1805555555555555E-2</v>
      </c>
      <c r="H20" s="40">
        <f t="shared" si="1"/>
        <v>0.6777777777777777</v>
      </c>
      <c r="I20" s="31"/>
      <c r="J20" s="26"/>
      <c r="K20" s="74"/>
      <c r="L20" s="15"/>
      <c r="P20" s="38"/>
      <c r="Q20" s="38"/>
      <c r="R20" s="38"/>
      <c r="S20" s="38"/>
      <c r="T20" s="38"/>
    </row>
    <row r="21" spans="1:20" x14ac:dyDescent="0.2">
      <c r="A21" s="17"/>
      <c r="B21" s="43" t="s">
        <v>17</v>
      </c>
      <c r="C21" s="44" t="s">
        <v>33</v>
      </c>
      <c r="D21" s="45">
        <v>1.26</v>
      </c>
      <c r="E21" s="46"/>
      <c r="F21" s="46"/>
      <c r="G21" s="47">
        <v>2.0833333333333333E-3</v>
      </c>
      <c r="H21" s="48">
        <f t="shared" si="1"/>
        <v>0.67986111111111103</v>
      </c>
      <c r="I21" s="31"/>
      <c r="J21" s="26"/>
      <c r="K21" s="74"/>
      <c r="L21" s="15"/>
      <c r="M21" s="58"/>
      <c r="P21" s="38"/>
      <c r="Q21" s="38"/>
      <c r="R21" s="38"/>
      <c r="S21" s="38"/>
      <c r="T21" s="38"/>
    </row>
    <row r="22" spans="1:20" x14ac:dyDescent="0.2">
      <c r="A22" s="17"/>
      <c r="B22" s="3">
        <v>7</v>
      </c>
      <c r="C22" s="34"/>
      <c r="D22" s="42"/>
      <c r="E22" s="35">
        <f>F22-D21</f>
        <v>6.0000000000000053E-2</v>
      </c>
      <c r="F22" s="35">
        <v>1.32</v>
      </c>
      <c r="G22" s="39">
        <v>2.7777777777777779E-3</v>
      </c>
      <c r="H22" s="40">
        <f t="shared" si="1"/>
        <v>0.6826388888888888</v>
      </c>
      <c r="I22" s="31"/>
      <c r="J22" s="26"/>
      <c r="K22" s="74"/>
      <c r="L22" s="15"/>
      <c r="M22" s="58"/>
      <c r="P22" s="38"/>
      <c r="Q22" s="38"/>
      <c r="R22" s="38"/>
      <c r="S22" s="38"/>
      <c r="T22" s="38"/>
    </row>
    <row r="23" spans="1:20" x14ac:dyDescent="0.2">
      <c r="A23" s="17"/>
      <c r="B23" s="43" t="s">
        <v>22</v>
      </c>
      <c r="C23" s="44" t="s">
        <v>34</v>
      </c>
      <c r="D23" s="45">
        <v>1.26</v>
      </c>
      <c r="E23" s="46"/>
      <c r="F23" s="46"/>
      <c r="G23" s="47">
        <v>2.0833333333333333E-3</v>
      </c>
      <c r="H23" s="48">
        <f t="shared" si="1"/>
        <v>0.68472222222222212</v>
      </c>
      <c r="I23" s="31"/>
      <c r="J23" s="26"/>
      <c r="K23" s="74"/>
      <c r="L23" s="15"/>
      <c r="M23" s="58"/>
      <c r="P23" s="38"/>
      <c r="Q23" s="38"/>
      <c r="R23" s="38"/>
      <c r="S23" s="38"/>
      <c r="T23" s="38"/>
    </row>
    <row r="24" spans="1:20" ht="15" customHeight="1" thickBot="1" x14ac:dyDescent="0.25">
      <c r="A24" s="17"/>
      <c r="B24" s="3" t="s">
        <v>23</v>
      </c>
      <c r="C24" s="34" t="s">
        <v>19</v>
      </c>
      <c r="D24" s="35"/>
      <c r="E24" s="35">
        <f>F24-D23</f>
        <v>13.77</v>
      </c>
      <c r="F24" s="35">
        <v>15.03</v>
      </c>
      <c r="G24" s="39">
        <v>2.7083333333333334E-2</v>
      </c>
      <c r="H24" s="40">
        <f t="shared" si="1"/>
        <v>0.71180555555555547</v>
      </c>
      <c r="I24" s="31"/>
      <c r="J24" s="26"/>
      <c r="K24" s="75"/>
      <c r="L24" s="15"/>
      <c r="M24" s="15"/>
      <c r="P24" s="38"/>
      <c r="Q24" s="38"/>
      <c r="R24" s="38"/>
      <c r="S24" s="38"/>
      <c r="T24" s="38"/>
    </row>
    <row r="25" spans="1:20" ht="13.5" thickBot="1" x14ac:dyDescent="0.3">
      <c r="A25" s="17"/>
      <c r="B25" s="49"/>
      <c r="C25" s="50" t="s">
        <v>18</v>
      </c>
      <c r="D25" s="51"/>
      <c r="E25" s="52"/>
      <c r="F25" s="52"/>
      <c r="G25" s="53">
        <v>3.125E-2</v>
      </c>
      <c r="H25" s="54"/>
      <c r="I25" s="55"/>
      <c r="J25" s="3"/>
      <c r="K25" s="59"/>
      <c r="L25" s="15"/>
      <c r="M25" s="56"/>
      <c r="P25" s="57"/>
      <c r="Q25" s="41"/>
      <c r="R25" s="41"/>
      <c r="S25" s="41"/>
      <c r="T25" s="41"/>
    </row>
    <row r="26" spans="1:20" x14ac:dyDescent="0.2">
      <c r="A26" s="17"/>
      <c r="B26" s="3" t="s">
        <v>24</v>
      </c>
      <c r="C26" s="34" t="s">
        <v>20</v>
      </c>
      <c r="D26" s="35"/>
      <c r="E26" s="35"/>
      <c r="F26" s="35"/>
      <c r="G26" s="39"/>
      <c r="H26" s="40">
        <f>H24+G25</f>
        <v>0.74305555555555547</v>
      </c>
      <c r="I26" s="31"/>
      <c r="J26" s="26"/>
      <c r="K26" s="73" t="s">
        <v>15</v>
      </c>
      <c r="L26" s="15"/>
      <c r="M26" s="15"/>
      <c r="P26" s="38"/>
      <c r="Q26" s="38"/>
      <c r="R26" s="38"/>
      <c r="S26" s="38"/>
      <c r="T26" s="38"/>
    </row>
    <row r="27" spans="1:20" x14ac:dyDescent="0.2">
      <c r="A27" s="17"/>
      <c r="B27" s="3">
        <v>8</v>
      </c>
      <c r="C27" s="34"/>
      <c r="D27" s="42"/>
      <c r="E27" s="35">
        <f>F27</f>
        <v>3</v>
      </c>
      <c r="F27" s="35">
        <v>3</v>
      </c>
      <c r="G27" s="39">
        <v>3.472222222222222E-3</v>
      </c>
      <c r="H27" s="40">
        <f t="shared" ref="H27:H33" si="2">H26+G27</f>
        <v>0.74652777777777768</v>
      </c>
      <c r="I27" s="31"/>
      <c r="J27" s="26"/>
      <c r="K27" s="74"/>
      <c r="L27" s="15"/>
      <c r="M27" s="15"/>
      <c r="P27" s="38"/>
      <c r="Q27" s="38"/>
      <c r="R27" s="38"/>
      <c r="S27" s="38"/>
      <c r="T27" s="38"/>
    </row>
    <row r="28" spans="1:20" x14ac:dyDescent="0.2">
      <c r="A28" s="17"/>
      <c r="B28" s="43" t="s">
        <v>25</v>
      </c>
      <c r="C28" s="44" t="s">
        <v>42</v>
      </c>
      <c r="D28" s="45">
        <v>0.7</v>
      </c>
      <c r="E28" s="46"/>
      <c r="F28" s="46"/>
      <c r="G28" s="47">
        <v>2.0833333333333333E-3</v>
      </c>
      <c r="H28" s="48">
        <f t="shared" si="2"/>
        <v>0.74861111111111101</v>
      </c>
      <c r="I28" s="31"/>
      <c r="J28" s="26"/>
      <c r="K28" s="74"/>
      <c r="L28" s="15"/>
      <c r="M28" s="58"/>
      <c r="P28" s="38"/>
      <c r="Q28" s="38"/>
      <c r="R28" s="38"/>
      <c r="S28" s="38"/>
      <c r="T28" s="38"/>
    </row>
    <row r="29" spans="1:20" x14ac:dyDescent="0.2">
      <c r="A29" s="17"/>
      <c r="B29" s="3">
        <v>9</v>
      </c>
      <c r="C29" s="34"/>
      <c r="D29" s="42"/>
      <c r="E29" s="35">
        <f>F29-D28</f>
        <v>12.520000000000001</v>
      </c>
      <c r="F29" s="35">
        <v>13.22</v>
      </c>
      <c r="G29" s="39">
        <v>1.1805555555555555E-2</v>
      </c>
      <c r="H29" s="40">
        <f t="shared" si="2"/>
        <v>0.76041666666666652</v>
      </c>
      <c r="I29" s="31"/>
      <c r="J29" s="26"/>
      <c r="K29" s="74"/>
      <c r="L29" s="15"/>
      <c r="P29" s="38"/>
      <c r="Q29" s="38"/>
      <c r="R29" s="38"/>
      <c r="S29" s="38"/>
      <c r="T29" s="38"/>
    </row>
    <row r="30" spans="1:20" x14ac:dyDescent="0.2">
      <c r="A30" s="17"/>
      <c r="B30" s="43" t="s">
        <v>26</v>
      </c>
      <c r="C30" s="44" t="s">
        <v>35</v>
      </c>
      <c r="D30" s="45">
        <v>1.28</v>
      </c>
      <c r="E30" s="46"/>
      <c r="F30" s="46"/>
      <c r="G30" s="47">
        <v>2.0833333333333333E-3</v>
      </c>
      <c r="H30" s="48">
        <f t="shared" si="2"/>
        <v>0.76249999999999984</v>
      </c>
      <c r="I30" s="31"/>
      <c r="J30" s="26"/>
      <c r="K30" s="74"/>
      <c r="L30" s="15"/>
      <c r="M30" s="58"/>
      <c r="P30" s="38"/>
      <c r="Q30" s="38"/>
      <c r="R30" s="38"/>
      <c r="S30" s="38"/>
      <c r="T30" s="38"/>
    </row>
    <row r="31" spans="1:20" x14ac:dyDescent="0.2">
      <c r="A31" s="17"/>
      <c r="B31" s="3">
        <v>10</v>
      </c>
      <c r="C31" s="34"/>
      <c r="D31" s="42"/>
      <c r="E31" s="35">
        <f>F31-D30</f>
        <v>0.11999999999999988</v>
      </c>
      <c r="F31" s="35">
        <v>1.4</v>
      </c>
      <c r="G31" s="39">
        <v>2.7777777777777779E-3</v>
      </c>
      <c r="H31" s="40">
        <f t="shared" si="2"/>
        <v>0.76527777777777761</v>
      </c>
      <c r="I31" s="31"/>
      <c r="J31" s="26"/>
      <c r="K31" s="74"/>
      <c r="L31" s="15"/>
      <c r="M31" s="58"/>
      <c r="P31" s="38"/>
      <c r="Q31" s="38"/>
      <c r="R31" s="38"/>
      <c r="S31" s="38"/>
      <c r="T31" s="38"/>
    </row>
    <row r="32" spans="1:20" x14ac:dyDescent="0.2">
      <c r="A32" s="17"/>
      <c r="B32" s="43" t="s">
        <v>27</v>
      </c>
      <c r="C32" s="44" t="s">
        <v>36</v>
      </c>
      <c r="D32" s="45">
        <v>1.28</v>
      </c>
      <c r="E32" s="46"/>
      <c r="F32" s="46"/>
      <c r="G32" s="47">
        <v>2.0833333333333333E-3</v>
      </c>
      <c r="H32" s="48">
        <f t="shared" si="2"/>
        <v>0.76736111111111094</v>
      </c>
      <c r="I32" s="31"/>
      <c r="J32" s="26"/>
      <c r="K32" s="74"/>
      <c r="L32" s="15"/>
      <c r="M32" s="58"/>
      <c r="P32" s="38"/>
      <c r="Q32" s="38"/>
      <c r="R32" s="38"/>
      <c r="S32" s="38"/>
      <c r="T32" s="38"/>
    </row>
    <row r="33" spans="1:20" ht="13.5" thickBot="1" x14ac:dyDescent="0.3">
      <c r="A33" s="69"/>
      <c r="B33" s="67">
        <v>11</v>
      </c>
      <c r="C33" s="66" t="s">
        <v>28</v>
      </c>
      <c r="D33" s="67"/>
      <c r="E33" s="60">
        <f>F33-D32</f>
        <v>4.97</v>
      </c>
      <c r="F33" s="60">
        <v>6.25</v>
      </c>
      <c r="G33" s="68">
        <v>6.9444444444444441E-3</v>
      </c>
      <c r="H33" s="68">
        <f t="shared" si="2"/>
        <v>0.77430555555555536</v>
      </c>
      <c r="I33" s="70"/>
      <c r="J33" s="1"/>
      <c r="K33" s="75"/>
      <c r="L33" s="15"/>
      <c r="P33" s="38"/>
      <c r="Q33" s="38"/>
      <c r="R33" s="38"/>
      <c r="S33" s="38"/>
      <c r="T33" s="38"/>
    </row>
    <row r="34" spans="1:20" ht="13.5" thickBot="1" x14ac:dyDescent="0.3"/>
    <row r="35" spans="1:20" ht="13.5" thickBot="1" x14ac:dyDescent="0.3">
      <c r="B35" s="61"/>
      <c r="C35" s="71" t="s">
        <v>7</v>
      </c>
      <c r="D35" s="62">
        <f>D8+D10+D12+D14</f>
        <v>5.74</v>
      </c>
      <c r="E35" s="62">
        <f>F35-D35</f>
        <v>33.44</v>
      </c>
      <c r="F35" s="62">
        <f>F9+F11+F13+F15</f>
        <v>39.18</v>
      </c>
      <c r="G35" s="63"/>
      <c r="H35" s="64"/>
    </row>
    <row r="36" spans="1:20" ht="13.5" thickBot="1" x14ac:dyDescent="0.3">
      <c r="B36" s="61"/>
      <c r="C36" s="71" t="s">
        <v>10</v>
      </c>
      <c r="D36" s="62">
        <f>D19+D21+D23</f>
        <v>3.2199999999999998</v>
      </c>
      <c r="E36" s="62">
        <f>E35+[1]LEG1!E38</f>
        <v>33.44</v>
      </c>
      <c r="F36" s="62">
        <f>F18+F20+F22+F24</f>
        <v>32.57</v>
      </c>
      <c r="G36" s="63"/>
      <c r="H36" s="64"/>
    </row>
    <row r="37" spans="1:20" ht="13.5" thickBot="1" x14ac:dyDescent="0.3">
      <c r="B37" s="61"/>
      <c r="C37" s="71" t="s">
        <v>15</v>
      </c>
      <c r="D37" s="62">
        <f>D28+D30+D32</f>
        <v>3.26</v>
      </c>
      <c r="E37" s="62">
        <f>E36+[1]LEG1!E39</f>
        <v>39.44</v>
      </c>
      <c r="F37" s="62">
        <f>F27+F29+F31+F33</f>
        <v>23.869999999999997</v>
      </c>
      <c r="G37" s="63"/>
      <c r="H37" s="64"/>
    </row>
    <row r="38" spans="1:20" ht="13.5" thickBot="1" x14ac:dyDescent="0.3">
      <c r="B38" s="61"/>
      <c r="C38" s="71" t="s">
        <v>29</v>
      </c>
      <c r="D38" s="62">
        <f>D35+D36+D37</f>
        <v>12.22</v>
      </c>
      <c r="E38" s="62">
        <f>E37+[1]LEG1!E40</f>
        <v>39.44</v>
      </c>
      <c r="F38" s="62">
        <f>F35+F36+F37</f>
        <v>95.62</v>
      </c>
      <c r="G38" s="72">
        <v>0.13</v>
      </c>
      <c r="H38" s="64"/>
    </row>
    <row r="39" spans="1:20" x14ac:dyDescent="0.25">
      <c r="B39" s="9"/>
      <c r="D39" s="9"/>
      <c r="F39" s="9"/>
      <c r="G39" s="9"/>
    </row>
    <row r="40" spans="1:20" x14ac:dyDescent="0.25">
      <c r="B40" s="9"/>
      <c r="D40" s="9"/>
      <c r="F40" s="9"/>
      <c r="G40" s="9"/>
    </row>
    <row r="41" spans="1:20" x14ac:dyDescent="0.25">
      <c r="B41" s="9"/>
      <c r="D41" s="9"/>
      <c r="F41" s="9"/>
      <c r="G41" s="9"/>
    </row>
    <row r="42" spans="1:20" x14ac:dyDescent="0.25">
      <c r="B42" s="9"/>
      <c r="D42" s="9"/>
      <c r="F42" s="9"/>
      <c r="G42" s="9"/>
    </row>
    <row r="43" spans="1:20" x14ac:dyDescent="0.25">
      <c r="B43" s="9"/>
      <c r="D43" s="9"/>
      <c r="F43" s="9"/>
      <c r="G43" s="9"/>
    </row>
    <row r="44" spans="1:20" x14ac:dyDescent="0.25">
      <c r="B44" s="9"/>
      <c r="D44" s="9"/>
      <c r="F44" s="9"/>
      <c r="G44" s="9"/>
    </row>
    <row r="45" spans="1:20" x14ac:dyDescent="0.25">
      <c r="B45" s="9"/>
      <c r="D45" s="9"/>
      <c r="F45" s="9"/>
      <c r="G45" s="9"/>
    </row>
    <row r="46" spans="1:20" x14ac:dyDescent="0.25">
      <c r="B46" s="9"/>
      <c r="D46" s="9"/>
      <c r="F46" s="9"/>
      <c r="G46" s="9"/>
    </row>
    <row r="47" spans="1:20" x14ac:dyDescent="0.25">
      <c r="B47" s="9"/>
      <c r="D47" s="9"/>
      <c r="F47" s="9"/>
      <c r="G47" s="9"/>
    </row>
    <row r="48" spans="1:20" x14ac:dyDescent="0.25">
      <c r="B48" s="9"/>
      <c r="D48" s="9"/>
      <c r="F48" s="9"/>
      <c r="G48" s="9"/>
    </row>
    <row r="49" spans="2:7" x14ac:dyDescent="0.25">
      <c r="B49" s="9"/>
      <c r="D49" s="9"/>
      <c r="F49" s="9"/>
      <c r="G49" s="9"/>
    </row>
    <row r="50" spans="2:7" x14ac:dyDescent="0.25">
      <c r="B50" s="9"/>
      <c r="D50" s="9"/>
      <c r="F50" s="9"/>
      <c r="G50" s="9"/>
    </row>
    <row r="51" spans="2:7" x14ac:dyDescent="0.25">
      <c r="B51" s="9"/>
      <c r="D51" s="9"/>
      <c r="F51" s="9"/>
      <c r="G51" s="9"/>
    </row>
    <row r="52" spans="2:7" x14ac:dyDescent="0.25">
      <c r="B52" s="9"/>
      <c r="D52" s="9"/>
      <c r="F52" s="9"/>
      <c r="G52" s="9"/>
    </row>
    <row r="53" spans="2:7" x14ac:dyDescent="0.25">
      <c r="B53" s="9"/>
      <c r="D53" s="9"/>
      <c r="F53" s="9"/>
      <c r="G53" s="9"/>
    </row>
    <row r="54" spans="2:7" x14ac:dyDescent="0.25">
      <c r="B54" s="9"/>
      <c r="D54" s="9"/>
      <c r="F54" s="9"/>
      <c r="G54" s="9"/>
    </row>
    <row r="55" spans="2:7" x14ac:dyDescent="0.25">
      <c r="B55" s="9"/>
      <c r="D55" s="9"/>
      <c r="F55" s="9"/>
      <c r="G55" s="9"/>
    </row>
    <row r="56" spans="2:7" x14ac:dyDescent="0.25">
      <c r="B56" s="9"/>
      <c r="D56" s="9"/>
      <c r="F56" s="9"/>
      <c r="G56" s="9"/>
    </row>
    <row r="57" spans="2:7" x14ac:dyDescent="0.25">
      <c r="B57" s="9"/>
      <c r="D57" s="9"/>
      <c r="F57" s="9"/>
      <c r="G57" s="9"/>
    </row>
    <row r="58" spans="2:7" x14ac:dyDescent="0.25">
      <c r="B58" s="9"/>
      <c r="D58" s="9"/>
      <c r="F58" s="9"/>
      <c r="G58" s="9"/>
    </row>
  </sheetData>
  <mergeCells count="3">
    <mergeCell ref="K7:K15"/>
    <mergeCell ref="K17:K24"/>
    <mergeCell ref="K26:K33"/>
  </mergeCells>
  <pageMargins left="0.25" right="0.25" top="0.75" bottom="0.75" header="0.3" footer="0.3"/>
  <pageSetup paperSize="9" scale="92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Dace</cp:lastModifiedBy>
  <cp:lastPrinted>2013-04-27T17:46:30Z</cp:lastPrinted>
  <dcterms:created xsi:type="dcterms:W3CDTF">2013-04-17T19:15:17Z</dcterms:created>
  <dcterms:modified xsi:type="dcterms:W3CDTF">2013-05-08T23:14:41Z</dcterms:modified>
</cp:coreProperties>
</file>